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南通供电局工资单" sheetId="1" r:id="rId1"/>
    <sheet name="南通供电局" sheetId="2" r:id="rId2"/>
    <sheet name="考勤明细" sheetId="3" r:id="rId3"/>
    <sheet name="考勤记录" sheetId="4" r:id="rId4"/>
    <sheet name="考勤异常" sheetId="5" r:id="rId5"/>
    <sheet name="考勤汇总" sheetId="6" r:id="rId6"/>
    <sheet name="Sheet1" sheetId="7" r:id="rId7"/>
  </sheets>
  <calcPr calcId="144525"/>
</workbook>
</file>

<file path=xl/sharedStrings.xml><?xml version="1.0" encoding="utf-8"?>
<sst xmlns="http://schemas.openxmlformats.org/spreadsheetml/2006/main" count="676" uniqueCount="278">
  <si>
    <t>档案数字化工资表(2023-10)南通供电局</t>
  </si>
  <si>
    <t>序号</t>
  </si>
  <si>
    <t>姓名</t>
  </si>
  <si>
    <t>满勤天数</t>
  </si>
  <si>
    <t>出勤天数</t>
  </si>
  <si>
    <t>岗位</t>
  </si>
  <si>
    <t>工作量</t>
  </si>
  <si>
    <t>工作时长</t>
  </si>
  <si>
    <t>单价</t>
  </si>
  <si>
    <t>小计</t>
  </si>
  <si>
    <t>请假天数</t>
  </si>
  <si>
    <t>基本工资</t>
  </si>
  <si>
    <t>加班工资</t>
  </si>
  <si>
    <t>满勤奖</t>
  </si>
  <si>
    <t>绩效奖</t>
  </si>
  <si>
    <t>餐补单价</t>
  </si>
  <si>
    <t>餐补合计</t>
  </si>
  <si>
    <t>其他</t>
  </si>
  <si>
    <t>应付工资</t>
  </si>
  <si>
    <t>保险扣除</t>
  </si>
  <si>
    <t>实发工资</t>
  </si>
  <si>
    <t>签字</t>
  </si>
  <si>
    <t>备注</t>
  </si>
  <si>
    <t>李珏</t>
  </si>
  <si>
    <t>员工</t>
  </si>
  <si>
    <t>-</t>
  </si>
  <si>
    <t>本月</t>
  </si>
  <si>
    <t>合计</t>
  </si>
  <si>
    <t>考勤类型</t>
  </si>
  <si>
    <t>考勤时间</t>
  </si>
  <si>
    <t>考勤地点</t>
  </si>
  <si>
    <t>签到（上午）</t>
  </si>
  <si>
    <t>2023-10-07 08:23</t>
  </si>
  <si>
    <t>中国江苏省南通市崇川区青年中路111号(在国家电网南通供电公司附近)</t>
  </si>
  <si>
    <t>签退（上午）</t>
  </si>
  <si>
    <t>2023-10-07 11:18</t>
  </si>
  <si>
    <t>中国江苏省南通市崇川区青年中路109号(在江苏南通供电公司-4栋附近)</t>
  </si>
  <si>
    <t>签到（下午）</t>
  </si>
  <si>
    <t>2023-10-07 13:57</t>
  </si>
  <si>
    <t>中国江苏省南通市崇川区青年中路111号(在江苏南通供电公司-4栋附近)</t>
  </si>
  <si>
    <t>签退（下午）</t>
  </si>
  <si>
    <t>2023-10-07 17:31</t>
  </si>
  <si>
    <t>中国江苏省南通市崇川区青年中路119号(在通明大厦附近)</t>
  </si>
  <si>
    <t>2023-10-08 08:23</t>
  </si>
  <si>
    <t>2023-10-08 11:31</t>
  </si>
  <si>
    <t>2023-10-08 13:59</t>
  </si>
  <si>
    <t>中国江苏省南通市崇川区跃龙南路69号(在通明大厦附近)</t>
  </si>
  <si>
    <t>2023-10-08 17:31</t>
  </si>
  <si>
    <t>中国江苏省南通市崇川区青年中路113号(在通明大厦附近)</t>
  </si>
  <si>
    <t>2023-10-09 08:21</t>
  </si>
  <si>
    <t>中国江苏省南通市崇川区青年中路107号(在国家电网南通供电公司附近)</t>
  </si>
  <si>
    <t>2023-10-09 11:29</t>
  </si>
  <si>
    <t>中国江苏省南通市崇川区青年中路128号(在经典大厦附近)</t>
  </si>
  <si>
    <t>2023-10-09 13:58</t>
  </si>
  <si>
    <t>中国江苏省南通市崇川区青年中路111号(在通明大厦附近)</t>
  </si>
  <si>
    <t>2023-10-09 17:30</t>
  </si>
  <si>
    <t>中国江苏省南通市崇川区青年中路133号(在经典大厦附近)</t>
  </si>
  <si>
    <t>2023-10-10 08:27</t>
  </si>
  <si>
    <t>中国江苏省南通市崇川区紫琅路120(在南通送变电工程有限公司(紫琅路)附近)</t>
  </si>
  <si>
    <t>2023-10-10 11:30</t>
  </si>
  <si>
    <t>中国江苏省南通市崇川区紫琅路(在南通送变电工程有限公司(紫琅路)附近)</t>
  </si>
  <si>
    <t>2023-10-10 13:56</t>
  </si>
  <si>
    <t>2023-10-10 17:30</t>
  </si>
  <si>
    <t>中国江苏省南通市崇川区青年中路121号(在通明大厦附近)</t>
  </si>
  <si>
    <t>2023-10-11 08:20</t>
  </si>
  <si>
    <t>中国江苏省南通市崇川区青年中路109号(在国家电网南通供电公司附近)</t>
  </si>
  <si>
    <t>2023-10-11 11:31</t>
  </si>
  <si>
    <t>中国江苏省南通市崇川区青年中路115号(在通明大厦附近)</t>
  </si>
  <si>
    <t>2023-10-11 13:57</t>
  </si>
  <si>
    <t>2023-10-11 17:29</t>
  </si>
  <si>
    <t>2023-10-12 08:23</t>
  </si>
  <si>
    <t>2023-10-12 11:33</t>
  </si>
  <si>
    <t>2023-10-12 13:55</t>
  </si>
  <si>
    <t>2023-10-12 17:30</t>
  </si>
  <si>
    <t>中国江苏省南通市崇川区青年中路123号(在通明大厦附近)</t>
  </si>
  <si>
    <t>2023-10-13 08:25</t>
  </si>
  <si>
    <t>中国江苏省南通市崇川区跃龙南路28号(在国家电网南通供电公司附近)</t>
  </si>
  <si>
    <t>2023-10-13 11:32</t>
  </si>
  <si>
    <t>2023-10-13 13:55</t>
  </si>
  <si>
    <t>中国江苏省南通市崇川区青年中路120号(在体育公园(地铁站)附近)</t>
  </si>
  <si>
    <t>2023-10-13 17:30</t>
  </si>
  <si>
    <t>2023-10-16 08:25</t>
  </si>
  <si>
    <t>2023-10-16 11:33</t>
  </si>
  <si>
    <t>2023-10-17 08:26</t>
  </si>
  <si>
    <t>2023-10-17 11:31</t>
  </si>
  <si>
    <t>2023-10-17 13:56</t>
  </si>
  <si>
    <t>2023-10-17 17:32</t>
  </si>
  <si>
    <t>2023-10-18 08:22</t>
  </si>
  <si>
    <t>2023-10-18 11:25</t>
  </si>
  <si>
    <t>2023-10-18 13:58</t>
  </si>
  <si>
    <t>2023-10-18 17:29</t>
  </si>
  <si>
    <t>2023-10-19 08:27</t>
  </si>
  <si>
    <t>2023-10-19 11:29</t>
  </si>
  <si>
    <t>2023-10-19 14:00</t>
  </si>
  <si>
    <t>中国江苏省南通市崇川区跃龙南路160号(在中国石油(跃龙南路站)附近)</t>
  </si>
  <si>
    <t>2023-10-19 17:35</t>
  </si>
  <si>
    <t>中国江苏省南通市崇川区跃龙南路28号(在通明大厦-A座附近)</t>
  </si>
  <si>
    <t>2023-10-20 08:30</t>
  </si>
  <si>
    <t>2023-10-20 11:27</t>
  </si>
  <si>
    <t>2023-10-20 13:58</t>
  </si>
  <si>
    <t>中国江苏省南通市崇川区青年中路120号(在通明大厦附近)</t>
  </si>
  <si>
    <t>2023-10-20 17:29</t>
  </si>
  <si>
    <t>2023-10-23 08:20</t>
  </si>
  <si>
    <t>2023-10-23 11:26</t>
  </si>
  <si>
    <t>2023-10-23 13:57</t>
  </si>
  <si>
    <t>2023-10-23 17:28</t>
  </si>
  <si>
    <t>中国江苏省南通市崇川区青年中路117号(在通明大厦附近)</t>
  </si>
  <si>
    <t>2023-10-24 08:23</t>
  </si>
  <si>
    <t>2023-10-24 11:22</t>
  </si>
  <si>
    <t>2023-10-24 13:53</t>
  </si>
  <si>
    <t>2023-10-24 17:29</t>
  </si>
  <si>
    <t>2023-10-25 08:20</t>
  </si>
  <si>
    <t>2023-10-25 11:31</t>
  </si>
  <si>
    <t>2023-10-25 13:52</t>
  </si>
  <si>
    <t>中国江苏省南通市崇川区跃龙南路1号(在国家电网南通供电公司附近)</t>
  </si>
  <si>
    <t>2023-10-25 17:30</t>
  </si>
  <si>
    <t>2023-10-26 08:22</t>
  </si>
  <si>
    <t>2023-10-26 11:30</t>
  </si>
  <si>
    <t>2023-10-26 13:55</t>
  </si>
  <si>
    <t>2023-10-26 17:32</t>
  </si>
  <si>
    <t>2023-10-27 08:23</t>
  </si>
  <si>
    <t>2023-10-27 11:31</t>
  </si>
  <si>
    <t>2023-10-27 13:58</t>
  </si>
  <si>
    <t>2023-10-27 17:25</t>
  </si>
  <si>
    <t>2023-10-30 08:18</t>
  </si>
  <si>
    <t>2023-10-30 11:32</t>
  </si>
  <si>
    <t>中国江苏省南通市崇川区紫琅路31号(在南通送变电工程有限公司(紫琅路)附近)</t>
  </si>
  <si>
    <t>2023-10-30 13:59</t>
  </si>
  <si>
    <t>2023-10-30 17:30</t>
  </si>
  <si>
    <t>2023-10-31 08:26</t>
  </si>
  <si>
    <t>2023-10-31 13:29</t>
  </si>
  <si>
    <t>中国江苏省南通市崇川区紫琅路31号(在清之华园附近)</t>
  </si>
  <si>
    <t>2023-10-31 17:30</t>
  </si>
  <si>
    <t>中国江苏省南通市崇川区紫琅路99号(在南通送变电工程有限公司(紫琅路)附近)</t>
  </si>
  <si>
    <t>南通供电局（2023-10）考勤记录表</t>
  </si>
  <si>
    <t>上下班时间：08:30-12:00 13:00-17:30 统计日期：2023-10-01~2023-10-31    制表日期：2023-11-02</t>
  </si>
  <si>
    <t>1
(日)</t>
  </si>
  <si>
    <t>2
(一)</t>
  </si>
  <si>
    <t>3
(二)</t>
  </si>
  <si>
    <t>4
(三)</t>
  </si>
  <si>
    <t>5
(四)</t>
  </si>
  <si>
    <t>6
(五)</t>
  </si>
  <si>
    <t>7
(六)</t>
  </si>
  <si>
    <t>8
(日)</t>
  </si>
  <si>
    <t>9
(一)</t>
  </si>
  <si>
    <t>10
(二)</t>
  </si>
  <si>
    <t>11
(三)</t>
  </si>
  <si>
    <t>12
(四)</t>
  </si>
  <si>
    <t>13
(五)</t>
  </si>
  <si>
    <t>14
(六)</t>
  </si>
  <si>
    <t>15
(日)</t>
  </si>
  <si>
    <t>16
(一)</t>
  </si>
  <si>
    <t>17
(二)</t>
  </si>
  <si>
    <t>18
(三)</t>
  </si>
  <si>
    <t>19
(四)</t>
  </si>
  <si>
    <t>20
(五)</t>
  </si>
  <si>
    <t>21
(六)</t>
  </si>
  <si>
    <t>22
(日)</t>
  </si>
  <si>
    <t>23
(一)</t>
  </si>
  <si>
    <t>24
(二)</t>
  </si>
  <si>
    <t>25
(三)</t>
  </si>
  <si>
    <t>26
(四)</t>
  </si>
  <si>
    <t>27
(五)</t>
  </si>
  <si>
    <t>28
(六)</t>
  </si>
  <si>
    <t>29
(日)</t>
  </si>
  <si>
    <t>30
(一)</t>
  </si>
  <si>
    <t>31
(二)</t>
  </si>
  <si>
    <t>姓名：李珏    当月打卡项目：南通供电局</t>
  </si>
  <si>
    <t>08:23
11:18
13:57
17:31</t>
  </si>
  <si>
    <t>08:23
11:31
13:59
17:31</t>
  </si>
  <si>
    <t>08:21
11:29
13:58
17:30</t>
  </si>
  <si>
    <t>08:27
11:30
13:56
17:30</t>
  </si>
  <si>
    <t>08:20
11:31
13:57
17:29</t>
  </si>
  <si>
    <t>08:23
11:33
13:55
17:30</t>
  </si>
  <si>
    <t>08:25
11:32
13:55
17:30</t>
  </si>
  <si>
    <t>08:25
11:33
null
null</t>
  </si>
  <si>
    <t>08:26
11:31
13:56
17:32</t>
  </si>
  <si>
    <t>08:22
11:25
13:58
17:29</t>
  </si>
  <si>
    <t>08:27
11:29
14:00
17:35</t>
  </si>
  <si>
    <t>08:30
11:27
13:58
17:29</t>
  </si>
  <si>
    <t>08:20
11:26
13:57
17:28</t>
  </si>
  <si>
    <t>08:23
11:22
13:53
17:29</t>
  </si>
  <si>
    <t>08:20
11:31
13:52
17:30</t>
  </si>
  <si>
    <t>08:22
11:30
13:55
17:32</t>
  </si>
  <si>
    <t>08:23
11:31
13:58
17:25</t>
  </si>
  <si>
    <t>08:18
11:32
13:59
17:30</t>
  </si>
  <si>
    <t>08:26
null
13:29
17:30</t>
  </si>
  <si>
    <t>南通供电局（2023-10）异常统计表</t>
  </si>
  <si>
    <t>异常统计表</t>
  </si>
  <si>
    <t>info</t>
  </si>
  <si>
    <t>部门</t>
  </si>
  <si>
    <t>日期</t>
  </si>
  <si>
    <t>时间段一</t>
  </si>
  <si>
    <t>时间段二</t>
  </si>
  <si>
    <t>加班时段</t>
  </si>
  <si>
    <t>迟到时间
(分钟)</t>
  </si>
  <si>
    <t>早退时间
(分钟)</t>
  </si>
  <si>
    <t>合计
(分钟)</t>
  </si>
  <si>
    <t>上班</t>
  </si>
  <si>
    <t>下班</t>
  </si>
  <si>
    <t>签到</t>
  </si>
  <si>
    <t>签退</t>
  </si>
  <si>
    <t>项目组</t>
  </si>
  <si>
    <t>2023/10/07</t>
  </si>
  <si>
    <t>08:23</t>
  </si>
  <si>
    <t>11:18</t>
  </si>
  <si>
    <t>13:57</t>
  </si>
  <si>
    <t>17:31</t>
  </si>
  <si>
    <t/>
  </si>
  <si>
    <t>2023/10/08</t>
  </si>
  <si>
    <t>11:31</t>
  </si>
  <si>
    <t>13:59</t>
  </si>
  <si>
    <t>2023/10/09</t>
  </si>
  <si>
    <t>08:21</t>
  </si>
  <si>
    <t>11:29</t>
  </si>
  <si>
    <t>13:58</t>
  </si>
  <si>
    <t>17:30</t>
  </si>
  <si>
    <t>2023/10/10</t>
  </si>
  <si>
    <t>08:27</t>
  </si>
  <si>
    <t>11:30</t>
  </si>
  <si>
    <t>13:56</t>
  </si>
  <si>
    <t>2023/10/11</t>
  </si>
  <si>
    <t>08:20</t>
  </si>
  <si>
    <t>17:29</t>
  </si>
  <si>
    <t>2023/10/12</t>
  </si>
  <si>
    <t>11:33</t>
  </si>
  <si>
    <t>13:55</t>
  </si>
  <si>
    <t>2023/10/13</t>
  </si>
  <si>
    <t>08:25</t>
  </si>
  <si>
    <t>11:32</t>
  </si>
  <si>
    <t>2023/10/16</t>
  </si>
  <si>
    <t>2023/10/17</t>
  </si>
  <si>
    <t>08:26</t>
  </si>
  <si>
    <t>17:32</t>
  </si>
  <si>
    <t>2023/10/18</t>
  </si>
  <si>
    <t>08:22</t>
  </si>
  <si>
    <t>11:25</t>
  </si>
  <si>
    <t>2023/10/19</t>
  </si>
  <si>
    <t>14:00</t>
  </si>
  <si>
    <t>17:35</t>
  </si>
  <si>
    <t>2023/10/20</t>
  </si>
  <si>
    <t>08:30</t>
  </si>
  <si>
    <t>11:27</t>
  </si>
  <si>
    <t>2023/10/23</t>
  </si>
  <si>
    <t>11:26</t>
  </si>
  <si>
    <t>17:28</t>
  </si>
  <si>
    <t>2023/10/24</t>
  </si>
  <si>
    <t>11:22</t>
  </si>
  <si>
    <t>13:53</t>
  </si>
  <si>
    <t>2023/10/25</t>
  </si>
  <si>
    <t>13:52</t>
  </si>
  <si>
    <t>2023/10/26</t>
  </si>
  <si>
    <t>2023/10/27</t>
  </si>
  <si>
    <t>17:25</t>
  </si>
  <si>
    <t>2023/10/30</t>
  </si>
  <si>
    <t>08:18</t>
  </si>
  <si>
    <t>2023/10/31</t>
  </si>
  <si>
    <t>13:29</t>
  </si>
  <si>
    <t>南通供电局（2023-10）考勤汇总表表</t>
  </si>
  <si>
    <t>考勤汇总表</t>
  </si>
  <si>
    <t>工作时数</t>
  </si>
  <si>
    <t>迟到</t>
  </si>
  <si>
    <t>早退</t>
  </si>
  <si>
    <t>加班时数</t>
  </si>
  <si>
    <t>出勤天数
(标准/实际)</t>
  </si>
  <si>
    <t>出差
(天)</t>
  </si>
  <si>
    <t>旷工
(天)</t>
  </si>
  <si>
    <t>请假
(天)</t>
  </si>
  <si>
    <t>标准
(小时)</t>
  </si>
  <si>
    <t>实际
(小时)</t>
  </si>
  <si>
    <t>次数</t>
  </si>
  <si>
    <t>分数
(分钟)</t>
  </si>
  <si>
    <t>正常
(小时)</t>
  </si>
  <si>
    <t>特殊
(小时)</t>
  </si>
  <si>
    <t>人名</t>
  </si>
  <si>
    <t>应出勤</t>
  </si>
  <si>
    <t>固定工资</t>
  </si>
  <si>
    <t>杨曦培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</si>
</sst>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9"/>
      <name val="Calibri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NumberFormat="1" applyFont="1" applyFill="1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>
      <alignment vertical="center"/>
    </xf>
    <xf numFmtId="0" fontId="1" fillId="4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/>
    <xf numFmtId="0" fontId="0" fillId="0" borderId="0" xfId="0" applyFont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tabSelected="1" workbookViewId="0">
      <selection activeCell="AA7" sqref="AA7"/>
    </sheetView>
  </sheetViews>
  <sheetFormatPr defaultColWidth="6.75" defaultRowHeight="13.5" outlineLevelRow="5"/>
  <cols>
    <col min="1" max="1" width="4.75" style="12" customWidth="1"/>
    <col min="2" max="2" width="6.75" style="12" customWidth="1"/>
    <col min="3" max="4" width="4.875" style="12" customWidth="1"/>
    <col min="5" max="11" width="6.75" style="12" customWidth="1"/>
    <col min="12" max="16" width="6.5" style="12" customWidth="1"/>
    <col min="17" max="17" width="6.75" style="12" customWidth="1"/>
    <col min="18" max="20" width="7.625" style="12" customWidth="1"/>
    <col min="21" max="16384" width="6.75" style="12" customWidth="1"/>
  </cols>
  <sheetData>
    <row r="1" s="12" customFormat="1" ht="33" customHeight="1" spans="1:22">
      <c r="A1" s="13" t="s">
        <v>0</v>
      </c>
      <c r="B1" s="14" t="s">
        <v>0</v>
      </c>
      <c r="C1" s="14" t="s">
        <v>0</v>
      </c>
      <c r="D1" s="14" t="s">
        <v>0</v>
      </c>
      <c r="E1" s="14" t="s">
        <v>0</v>
      </c>
      <c r="F1" s="14" t="s">
        <v>0</v>
      </c>
      <c r="G1" s="14" t="s">
        <v>0</v>
      </c>
      <c r="H1" s="14" t="s">
        <v>0</v>
      </c>
      <c r="I1" s="14" t="s">
        <v>0</v>
      </c>
      <c r="J1" s="14" t="s">
        <v>0</v>
      </c>
      <c r="K1" s="14" t="s">
        <v>0</v>
      </c>
      <c r="L1" s="14" t="s">
        <v>0</v>
      </c>
      <c r="M1" s="14" t="s">
        <v>0</v>
      </c>
      <c r="N1" s="14" t="s">
        <v>0</v>
      </c>
      <c r="O1" s="14" t="s">
        <v>0</v>
      </c>
      <c r="P1" s="14" t="s">
        <v>0</v>
      </c>
      <c r="Q1" s="14" t="s">
        <v>0</v>
      </c>
      <c r="R1" s="14" t="s">
        <v>0</v>
      </c>
      <c r="S1" s="14" t="s">
        <v>0</v>
      </c>
      <c r="T1" s="14" t="s">
        <v>0</v>
      </c>
      <c r="U1" s="14" t="s">
        <v>0</v>
      </c>
      <c r="V1" s="14" t="s">
        <v>0</v>
      </c>
    </row>
    <row r="2" s="12" customFormat="1" ht="31" customHeight="1" spans="1:22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15" t="s">
        <v>17</v>
      </c>
      <c r="R2" s="15" t="s">
        <v>18</v>
      </c>
      <c r="S2" s="15" t="s">
        <v>19</v>
      </c>
      <c r="T2" s="15" t="s">
        <v>20</v>
      </c>
      <c r="U2" s="15" t="s">
        <v>21</v>
      </c>
      <c r="V2" s="15" t="s">
        <v>22</v>
      </c>
    </row>
    <row r="3" s="12" customFormat="1" ht="27" customHeight="1" spans="1:22">
      <c r="A3" s="15">
        <v>3</v>
      </c>
      <c r="B3" s="15" t="s">
        <v>23</v>
      </c>
      <c r="C3" s="15">
        <f>IFERROR(VLOOKUP(B:B,Sheet1!A:B,2,0),"未匹配到")</f>
        <v>19</v>
      </c>
      <c r="D3" s="15">
        <v>19</v>
      </c>
      <c r="E3" s="15" t="s">
        <v>24</v>
      </c>
      <c r="F3" s="15"/>
      <c r="G3" s="15"/>
      <c r="H3" s="15"/>
      <c r="I3" s="15"/>
      <c r="J3" s="15"/>
      <c r="K3" s="15">
        <f>ROUND((IFERROR(VLOOKUP(B:B,Sheet1!A:H,3,0),"")/C:C*D:D),2)</f>
        <v>4000</v>
      </c>
      <c r="L3" s="15"/>
      <c r="M3" s="15"/>
      <c r="N3" s="15"/>
      <c r="O3" s="15"/>
      <c r="P3" s="15"/>
      <c r="Q3" s="15"/>
      <c r="R3" s="15">
        <f>ROUND(K:K+L:L+M:M+N:N+P:P+Q:Q+I:I,2)</f>
        <v>4000</v>
      </c>
      <c r="S3" s="15">
        <f>IFERROR(VLOOKUP(B:B,Sheet1!A:H,6,0),"")</f>
        <v>481.87</v>
      </c>
      <c r="T3" s="15">
        <f>ROUND(R:R-S:S,2)</f>
        <v>3518.13</v>
      </c>
      <c r="U3" s="15"/>
      <c r="V3" s="15"/>
    </row>
    <row r="4" s="12" customFormat="1" ht="27" customHeight="1" spans="1:22">
      <c r="A4" s="15" t="s">
        <v>25</v>
      </c>
      <c r="B4" s="15" t="s">
        <v>9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>
        <f>SUM(R3:R3)</f>
        <v>4000</v>
      </c>
      <c r="S4" s="15">
        <f>SUM(S3:S3)</f>
        <v>481.87</v>
      </c>
      <c r="T4" s="15">
        <f>ROUND(SUM(T2:T3),2)</f>
        <v>3518.13</v>
      </c>
      <c r="U4" s="15"/>
      <c r="V4" s="15"/>
    </row>
    <row r="5" s="12" customFormat="1" ht="27" customHeight="1" spans="1:22">
      <c r="A5" s="15" t="s">
        <v>25</v>
      </c>
      <c r="B5" s="15" t="s">
        <v>26</v>
      </c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8"/>
    </row>
    <row r="6" s="12" customFormat="1" ht="27" customHeight="1" spans="1:22">
      <c r="A6" s="15" t="s">
        <v>25</v>
      </c>
      <c r="B6" s="15" t="s">
        <v>27</v>
      </c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8"/>
    </row>
  </sheetData>
  <mergeCells count="3">
    <mergeCell ref="A1:V1"/>
    <mergeCell ref="C5:V5"/>
    <mergeCell ref="C6:V6"/>
  </mergeCells>
  <pageMargins left="0.118055555555556" right="0.11805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7"/>
  <sheetViews>
    <sheetView topLeftCell="A43" workbookViewId="0">
      <selection activeCell="A1" sqref="A1"/>
    </sheetView>
  </sheetViews>
  <sheetFormatPr defaultColWidth="9" defaultRowHeight="13.5" outlineLevelCol="4"/>
  <sheetData>
    <row r="1" ht="51" spans="1:5">
      <c r="A1" s="3" t="s">
        <v>1</v>
      </c>
      <c r="B1" s="3" t="s">
        <v>2</v>
      </c>
      <c r="C1" s="3" t="s">
        <v>28</v>
      </c>
      <c r="D1" s="3" t="s">
        <v>29</v>
      </c>
      <c r="E1" s="3" t="s">
        <v>30</v>
      </c>
    </row>
    <row r="2" spans="1:5">
      <c r="A2" s="11">
        <v>1</v>
      </c>
      <c r="B2" s="11" t="s">
        <v>23</v>
      </c>
      <c r="C2" s="11" t="s">
        <v>31</v>
      </c>
      <c r="D2" s="11" t="s">
        <v>32</v>
      </c>
      <c r="E2" s="11" t="s">
        <v>33</v>
      </c>
    </row>
    <row r="3" spans="1:5">
      <c r="A3" s="11">
        <v>2</v>
      </c>
      <c r="B3" s="11" t="s">
        <v>23</v>
      </c>
      <c r="C3" s="11" t="s">
        <v>34</v>
      </c>
      <c r="D3" s="11" t="s">
        <v>35</v>
      </c>
      <c r="E3" s="11" t="s">
        <v>36</v>
      </c>
    </row>
    <row r="4" spans="1:5">
      <c r="A4" s="11">
        <v>3</v>
      </c>
      <c r="B4" s="11" t="s">
        <v>23</v>
      </c>
      <c r="C4" s="11" t="s">
        <v>37</v>
      </c>
      <c r="D4" s="11" t="s">
        <v>38</v>
      </c>
      <c r="E4" s="11" t="s">
        <v>39</v>
      </c>
    </row>
    <row r="5" spans="1:5">
      <c r="A5" s="11">
        <v>4</v>
      </c>
      <c r="B5" s="11" t="s">
        <v>23</v>
      </c>
      <c r="C5" s="11" t="s">
        <v>40</v>
      </c>
      <c r="D5" s="11" t="s">
        <v>41</v>
      </c>
      <c r="E5" s="11" t="s">
        <v>42</v>
      </c>
    </row>
    <row r="6" spans="1:5">
      <c r="A6" s="11">
        <v>5</v>
      </c>
      <c r="B6" s="11" t="s">
        <v>23</v>
      </c>
      <c r="C6" s="11" t="s">
        <v>31</v>
      </c>
      <c r="D6" s="11" t="s">
        <v>43</v>
      </c>
      <c r="E6" s="11" t="s">
        <v>33</v>
      </c>
    </row>
    <row r="7" spans="1:5">
      <c r="A7" s="11">
        <v>6</v>
      </c>
      <c r="B7" s="11" t="s">
        <v>23</v>
      </c>
      <c r="C7" s="11" t="s">
        <v>34</v>
      </c>
      <c r="D7" s="11" t="s">
        <v>44</v>
      </c>
      <c r="E7" s="11" t="s">
        <v>42</v>
      </c>
    </row>
    <row r="8" spans="1:5">
      <c r="A8" s="11">
        <v>7</v>
      </c>
      <c r="B8" s="11" t="s">
        <v>23</v>
      </c>
      <c r="C8" s="11" t="s">
        <v>37</v>
      </c>
      <c r="D8" s="11" t="s">
        <v>45</v>
      </c>
      <c r="E8" s="11" t="s">
        <v>46</v>
      </c>
    </row>
    <row r="9" spans="1:5">
      <c r="A9" s="11">
        <v>8</v>
      </c>
      <c r="B9" s="11" t="s">
        <v>23</v>
      </c>
      <c r="C9" s="11" t="s">
        <v>40</v>
      </c>
      <c r="D9" s="11" t="s">
        <v>47</v>
      </c>
      <c r="E9" s="11" t="s">
        <v>48</v>
      </c>
    </row>
    <row r="10" spans="1:5">
      <c r="A10" s="11">
        <v>9</v>
      </c>
      <c r="B10" s="11" t="s">
        <v>23</v>
      </c>
      <c r="C10" s="11" t="s">
        <v>31</v>
      </c>
      <c r="D10" s="11" t="s">
        <v>49</v>
      </c>
      <c r="E10" s="11" t="s">
        <v>50</v>
      </c>
    </row>
    <row r="11" spans="1:5">
      <c r="A11" s="11">
        <v>10</v>
      </c>
      <c r="B11" s="11" t="s">
        <v>23</v>
      </c>
      <c r="C11" s="11" t="s">
        <v>34</v>
      </c>
      <c r="D11" s="11" t="s">
        <v>51</v>
      </c>
      <c r="E11" s="11" t="s">
        <v>52</v>
      </c>
    </row>
    <row r="12" spans="1:5">
      <c r="A12" s="11">
        <v>11</v>
      </c>
      <c r="B12" s="11" t="s">
        <v>23</v>
      </c>
      <c r="C12" s="11" t="s">
        <v>37</v>
      </c>
      <c r="D12" s="11" t="s">
        <v>53</v>
      </c>
      <c r="E12" s="11" t="s">
        <v>54</v>
      </c>
    </row>
    <row r="13" spans="1:5">
      <c r="A13" s="11">
        <v>12</v>
      </c>
      <c r="B13" s="11" t="s">
        <v>23</v>
      </c>
      <c r="C13" s="11" t="s">
        <v>40</v>
      </c>
      <c r="D13" s="11" t="s">
        <v>55</v>
      </c>
      <c r="E13" s="11" t="s">
        <v>56</v>
      </c>
    </row>
    <row r="14" spans="1:5">
      <c r="A14" s="11">
        <v>13</v>
      </c>
      <c r="B14" s="11" t="s">
        <v>23</v>
      </c>
      <c r="C14" s="11" t="s">
        <v>31</v>
      </c>
      <c r="D14" s="11" t="s">
        <v>57</v>
      </c>
      <c r="E14" s="11" t="s">
        <v>58</v>
      </c>
    </row>
    <row r="15" spans="1:5">
      <c r="A15" s="11">
        <v>14</v>
      </c>
      <c r="B15" s="11" t="s">
        <v>23</v>
      </c>
      <c r="C15" s="11" t="s">
        <v>34</v>
      </c>
      <c r="D15" s="11" t="s">
        <v>59</v>
      </c>
      <c r="E15" s="11" t="s">
        <v>60</v>
      </c>
    </row>
    <row r="16" spans="1:5">
      <c r="A16" s="11">
        <v>15</v>
      </c>
      <c r="B16" s="11" t="s">
        <v>23</v>
      </c>
      <c r="C16" s="11" t="s">
        <v>37</v>
      </c>
      <c r="D16" s="11" t="s">
        <v>61</v>
      </c>
      <c r="E16" s="11" t="s">
        <v>33</v>
      </c>
    </row>
    <row r="17" spans="1:5">
      <c r="A17" s="11">
        <v>16</v>
      </c>
      <c r="B17" s="11" t="s">
        <v>23</v>
      </c>
      <c r="C17" s="11" t="s">
        <v>40</v>
      </c>
      <c r="D17" s="11" t="s">
        <v>62</v>
      </c>
      <c r="E17" s="11" t="s">
        <v>63</v>
      </c>
    </row>
    <row r="18" spans="1:5">
      <c r="A18" s="11">
        <v>17</v>
      </c>
      <c r="B18" s="11" t="s">
        <v>23</v>
      </c>
      <c r="C18" s="11" t="s">
        <v>31</v>
      </c>
      <c r="D18" s="11" t="s">
        <v>64</v>
      </c>
      <c r="E18" s="11" t="s">
        <v>65</v>
      </c>
    </row>
    <row r="19" spans="1:5">
      <c r="A19" s="11">
        <v>18</v>
      </c>
      <c r="B19" s="11" t="s">
        <v>23</v>
      </c>
      <c r="C19" s="11" t="s">
        <v>34</v>
      </c>
      <c r="D19" s="11" t="s">
        <v>66</v>
      </c>
      <c r="E19" s="11" t="s">
        <v>67</v>
      </c>
    </row>
    <row r="20" spans="1:5">
      <c r="A20" s="11">
        <v>19</v>
      </c>
      <c r="B20" s="11" t="s">
        <v>23</v>
      </c>
      <c r="C20" s="11" t="s">
        <v>37</v>
      </c>
      <c r="D20" s="11" t="s">
        <v>68</v>
      </c>
      <c r="E20" s="11" t="s">
        <v>54</v>
      </c>
    </row>
    <row r="21" spans="1:5">
      <c r="A21" s="11">
        <v>20</v>
      </c>
      <c r="B21" s="11" t="s">
        <v>23</v>
      </c>
      <c r="C21" s="11" t="s">
        <v>40</v>
      </c>
      <c r="D21" s="11" t="s">
        <v>69</v>
      </c>
      <c r="E21" s="11" t="s">
        <v>63</v>
      </c>
    </row>
    <row r="22" spans="1:5">
      <c r="A22" s="11">
        <v>21</v>
      </c>
      <c r="B22" s="11" t="s">
        <v>23</v>
      </c>
      <c r="C22" s="11" t="s">
        <v>31</v>
      </c>
      <c r="D22" s="11" t="s">
        <v>70</v>
      </c>
      <c r="E22" s="11" t="s">
        <v>33</v>
      </c>
    </row>
    <row r="23" spans="1:5">
      <c r="A23" s="11">
        <v>22</v>
      </c>
      <c r="B23" s="11" t="s">
        <v>23</v>
      </c>
      <c r="C23" s="11" t="s">
        <v>34</v>
      </c>
      <c r="D23" s="11" t="s">
        <v>71</v>
      </c>
      <c r="E23" s="11" t="s">
        <v>33</v>
      </c>
    </row>
    <row r="24" spans="1:5">
      <c r="A24" s="11">
        <v>23</v>
      </c>
      <c r="B24" s="11" t="s">
        <v>23</v>
      </c>
      <c r="C24" s="11" t="s">
        <v>37</v>
      </c>
      <c r="D24" s="11" t="s">
        <v>72</v>
      </c>
      <c r="E24" s="11" t="s">
        <v>54</v>
      </c>
    </row>
    <row r="25" spans="1:5">
      <c r="A25" s="11">
        <v>24</v>
      </c>
      <c r="B25" s="11" t="s">
        <v>23</v>
      </c>
      <c r="C25" s="11" t="s">
        <v>40</v>
      </c>
      <c r="D25" s="11" t="s">
        <v>73</v>
      </c>
      <c r="E25" s="11" t="s">
        <v>74</v>
      </c>
    </row>
    <row r="26" spans="1:5">
      <c r="A26" s="11">
        <v>25</v>
      </c>
      <c r="B26" s="11" t="s">
        <v>23</v>
      </c>
      <c r="C26" s="11" t="s">
        <v>31</v>
      </c>
      <c r="D26" s="11" t="s">
        <v>75</v>
      </c>
      <c r="E26" s="11" t="s">
        <v>76</v>
      </c>
    </row>
    <row r="27" spans="1:5">
      <c r="A27" s="11">
        <v>26</v>
      </c>
      <c r="B27" s="11" t="s">
        <v>23</v>
      </c>
      <c r="C27" s="11" t="s">
        <v>34</v>
      </c>
      <c r="D27" s="11" t="s">
        <v>77</v>
      </c>
      <c r="E27" s="11" t="s">
        <v>76</v>
      </c>
    </row>
    <row r="28" spans="1:5">
      <c r="A28" s="11">
        <v>27</v>
      </c>
      <c r="B28" s="11" t="s">
        <v>23</v>
      </c>
      <c r="C28" s="11" t="s">
        <v>37</v>
      </c>
      <c r="D28" s="11" t="s">
        <v>78</v>
      </c>
      <c r="E28" s="11" t="s">
        <v>79</v>
      </c>
    </row>
    <row r="29" spans="1:5">
      <c r="A29" s="11">
        <v>28</v>
      </c>
      <c r="B29" s="11" t="s">
        <v>23</v>
      </c>
      <c r="C29" s="11" t="s">
        <v>40</v>
      </c>
      <c r="D29" s="11" t="s">
        <v>80</v>
      </c>
      <c r="E29" s="11" t="s">
        <v>76</v>
      </c>
    </row>
    <row r="30" spans="1:5">
      <c r="A30" s="11">
        <v>29</v>
      </c>
      <c r="B30" s="11" t="s">
        <v>23</v>
      </c>
      <c r="C30" s="11" t="s">
        <v>31</v>
      </c>
      <c r="D30" s="11" t="s">
        <v>81</v>
      </c>
      <c r="E30" s="11" t="s">
        <v>39</v>
      </c>
    </row>
    <row r="31" spans="1:5">
      <c r="A31" s="11">
        <v>30</v>
      </c>
      <c r="B31" s="11" t="s">
        <v>23</v>
      </c>
      <c r="C31" s="11" t="s">
        <v>34</v>
      </c>
      <c r="D31" s="11" t="s">
        <v>82</v>
      </c>
      <c r="E31" s="11" t="s">
        <v>76</v>
      </c>
    </row>
    <row r="32" spans="1:5">
      <c r="A32" s="11">
        <v>31</v>
      </c>
      <c r="B32" s="11" t="s">
        <v>23</v>
      </c>
      <c r="C32" s="11" t="s">
        <v>37</v>
      </c>
      <c r="D32" s="11"/>
      <c r="E32" s="11"/>
    </row>
    <row r="33" spans="1:5">
      <c r="A33" s="11">
        <v>32</v>
      </c>
      <c r="B33" s="11" t="s">
        <v>23</v>
      </c>
      <c r="C33" s="11" t="s">
        <v>40</v>
      </c>
      <c r="D33" s="11"/>
      <c r="E33" s="11"/>
    </row>
    <row r="34" spans="1:5">
      <c r="A34" s="11">
        <v>33</v>
      </c>
      <c r="B34" s="11" t="s">
        <v>23</v>
      </c>
      <c r="C34" s="11" t="s">
        <v>31</v>
      </c>
      <c r="D34" s="11" t="s">
        <v>83</v>
      </c>
      <c r="E34" s="11" t="s">
        <v>33</v>
      </c>
    </row>
    <row r="35" spans="1:5">
      <c r="A35" s="11">
        <v>34</v>
      </c>
      <c r="B35" s="11" t="s">
        <v>23</v>
      </c>
      <c r="C35" s="11" t="s">
        <v>34</v>
      </c>
      <c r="D35" s="11" t="s">
        <v>84</v>
      </c>
      <c r="E35" s="11" t="s">
        <v>33</v>
      </c>
    </row>
    <row r="36" spans="1:5">
      <c r="A36" s="11">
        <v>35</v>
      </c>
      <c r="B36" s="11" t="s">
        <v>23</v>
      </c>
      <c r="C36" s="11" t="s">
        <v>37</v>
      </c>
      <c r="D36" s="11" t="s">
        <v>85</v>
      </c>
      <c r="E36" s="11" t="s">
        <v>39</v>
      </c>
    </row>
    <row r="37" spans="1:5">
      <c r="A37" s="11">
        <v>36</v>
      </c>
      <c r="B37" s="11" t="s">
        <v>23</v>
      </c>
      <c r="C37" s="11" t="s">
        <v>40</v>
      </c>
      <c r="D37" s="11" t="s">
        <v>86</v>
      </c>
      <c r="E37" s="11" t="s">
        <v>33</v>
      </c>
    </row>
    <row r="38" spans="1:5">
      <c r="A38" s="11">
        <v>37</v>
      </c>
      <c r="B38" s="11" t="s">
        <v>23</v>
      </c>
      <c r="C38" s="11" t="s">
        <v>31</v>
      </c>
      <c r="D38" s="11" t="s">
        <v>87</v>
      </c>
      <c r="E38" s="11" t="s">
        <v>65</v>
      </c>
    </row>
    <row r="39" spans="1:5">
      <c r="A39" s="11">
        <v>38</v>
      </c>
      <c r="B39" s="11" t="s">
        <v>23</v>
      </c>
      <c r="C39" s="11" t="s">
        <v>34</v>
      </c>
      <c r="D39" s="11" t="s">
        <v>88</v>
      </c>
      <c r="E39" s="11" t="s">
        <v>67</v>
      </c>
    </row>
    <row r="40" spans="1:5">
      <c r="A40" s="11">
        <v>39</v>
      </c>
      <c r="B40" s="11" t="s">
        <v>23</v>
      </c>
      <c r="C40" s="11" t="s">
        <v>37</v>
      </c>
      <c r="D40" s="11" t="s">
        <v>89</v>
      </c>
      <c r="E40" s="11" t="s">
        <v>33</v>
      </c>
    </row>
    <row r="41" spans="1:5">
      <c r="A41" s="11">
        <v>40</v>
      </c>
      <c r="B41" s="11" t="s">
        <v>23</v>
      </c>
      <c r="C41" s="11" t="s">
        <v>40</v>
      </c>
      <c r="D41" s="11" t="s">
        <v>90</v>
      </c>
      <c r="E41" s="11" t="s">
        <v>58</v>
      </c>
    </row>
    <row r="42" spans="1:5">
      <c r="A42" s="11">
        <v>41</v>
      </c>
      <c r="B42" s="11" t="s">
        <v>23</v>
      </c>
      <c r="C42" s="11" t="s">
        <v>31</v>
      </c>
      <c r="D42" s="11" t="s">
        <v>91</v>
      </c>
      <c r="E42" s="11" t="s">
        <v>50</v>
      </c>
    </row>
    <row r="43" spans="1:5">
      <c r="A43" s="11">
        <v>42</v>
      </c>
      <c r="B43" s="11" t="s">
        <v>23</v>
      </c>
      <c r="C43" s="11" t="s">
        <v>34</v>
      </c>
      <c r="D43" s="11" t="s">
        <v>92</v>
      </c>
      <c r="E43" s="11" t="s">
        <v>67</v>
      </c>
    </row>
    <row r="44" spans="1:5">
      <c r="A44" s="11">
        <v>43</v>
      </c>
      <c r="B44" s="11" t="s">
        <v>23</v>
      </c>
      <c r="C44" s="11" t="s">
        <v>37</v>
      </c>
      <c r="D44" s="11" t="s">
        <v>93</v>
      </c>
      <c r="E44" s="11" t="s">
        <v>94</v>
      </c>
    </row>
    <row r="45" spans="1:5">
      <c r="A45" s="11">
        <v>44</v>
      </c>
      <c r="B45" s="11" t="s">
        <v>23</v>
      </c>
      <c r="C45" s="11" t="s">
        <v>40</v>
      </c>
      <c r="D45" s="11" t="s">
        <v>95</v>
      </c>
      <c r="E45" s="11" t="s">
        <v>96</v>
      </c>
    </row>
    <row r="46" spans="1:5">
      <c r="A46" s="11">
        <v>45</v>
      </c>
      <c r="B46" s="11" t="s">
        <v>23</v>
      </c>
      <c r="C46" s="11" t="s">
        <v>31</v>
      </c>
      <c r="D46" s="11" t="s">
        <v>97</v>
      </c>
      <c r="E46" s="11" t="s">
        <v>33</v>
      </c>
    </row>
    <row r="47" spans="1:5">
      <c r="A47" s="11">
        <v>46</v>
      </c>
      <c r="B47" s="11" t="s">
        <v>23</v>
      </c>
      <c r="C47" s="11" t="s">
        <v>34</v>
      </c>
      <c r="D47" s="11" t="s">
        <v>98</v>
      </c>
      <c r="E47" s="11" t="s">
        <v>63</v>
      </c>
    </row>
    <row r="48" spans="1:5">
      <c r="A48" s="11">
        <v>47</v>
      </c>
      <c r="B48" s="11" t="s">
        <v>23</v>
      </c>
      <c r="C48" s="11" t="s">
        <v>37</v>
      </c>
      <c r="D48" s="11" t="s">
        <v>99</v>
      </c>
      <c r="E48" s="11" t="s">
        <v>100</v>
      </c>
    </row>
    <row r="49" spans="1:5">
      <c r="A49" s="11">
        <v>48</v>
      </c>
      <c r="B49" s="11" t="s">
        <v>23</v>
      </c>
      <c r="C49" s="11" t="s">
        <v>40</v>
      </c>
      <c r="D49" s="11" t="s">
        <v>101</v>
      </c>
      <c r="E49" s="11" t="s">
        <v>42</v>
      </c>
    </row>
    <row r="50" spans="1:5">
      <c r="A50" s="11">
        <v>49</v>
      </c>
      <c r="B50" s="11" t="s">
        <v>23</v>
      </c>
      <c r="C50" s="11" t="s">
        <v>31</v>
      </c>
      <c r="D50" s="11" t="s">
        <v>102</v>
      </c>
      <c r="E50" s="11" t="s">
        <v>33</v>
      </c>
    </row>
    <row r="51" spans="1:5">
      <c r="A51" s="11">
        <v>50</v>
      </c>
      <c r="B51" s="11" t="s">
        <v>23</v>
      </c>
      <c r="C51" s="11" t="s">
        <v>34</v>
      </c>
      <c r="D51" s="11" t="s">
        <v>103</v>
      </c>
      <c r="E51" s="11" t="s">
        <v>100</v>
      </c>
    </row>
    <row r="52" spans="1:5">
      <c r="A52" s="11">
        <v>51</v>
      </c>
      <c r="B52" s="11" t="s">
        <v>23</v>
      </c>
      <c r="C52" s="11" t="s">
        <v>37</v>
      </c>
      <c r="D52" s="11" t="s">
        <v>104</v>
      </c>
      <c r="E52" s="11" t="s">
        <v>54</v>
      </c>
    </row>
    <row r="53" spans="1:5">
      <c r="A53" s="11">
        <v>52</v>
      </c>
      <c r="B53" s="11" t="s">
        <v>23</v>
      </c>
      <c r="C53" s="11" t="s">
        <v>40</v>
      </c>
      <c r="D53" s="11" t="s">
        <v>105</v>
      </c>
      <c r="E53" s="11" t="s">
        <v>106</v>
      </c>
    </row>
    <row r="54" spans="1:5">
      <c r="A54" s="11">
        <v>53</v>
      </c>
      <c r="B54" s="11" t="s">
        <v>23</v>
      </c>
      <c r="C54" s="11" t="s">
        <v>31</v>
      </c>
      <c r="D54" s="11" t="s">
        <v>107</v>
      </c>
      <c r="E54" s="11" t="s">
        <v>100</v>
      </c>
    </row>
    <row r="55" spans="1:5">
      <c r="A55" s="11">
        <v>54</v>
      </c>
      <c r="B55" s="11" t="s">
        <v>23</v>
      </c>
      <c r="C55" s="11" t="s">
        <v>34</v>
      </c>
      <c r="D55" s="11" t="s">
        <v>108</v>
      </c>
      <c r="E55" s="11" t="s">
        <v>48</v>
      </c>
    </row>
    <row r="56" spans="1:5">
      <c r="A56" s="11">
        <v>55</v>
      </c>
      <c r="B56" s="11" t="s">
        <v>23</v>
      </c>
      <c r="C56" s="11" t="s">
        <v>37</v>
      </c>
      <c r="D56" s="11" t="s">
        <v>109</v>
      </c>
      <c r="E56" s="11" t="s">
        <v>33</v>
      </c>
    </row>
    <row r="57" spans="1:5">
      <c r="A57" s="11">
        <v>56</v>
      </c>
      <c r="B57" s="11" t="s">
        <v>23</v>
      </c>
      <c r="C57" s="11" t="s">
        <v>40</v>
      </c>
      <c r="D57" s="11" t="s">
        <v>110</v>
      </c>
      <c r="E57" s="11" t="s">
        <v>42</v>
      </c>
    </row>
    <row r="58" spans="1:5">
      <c r="A58" s="11">
        <v>57</v>
      </c>
      <c r="B58" s="11" t="s">
        <v>23</v>
      </c>
      <c r="C58" s="11" t="s">
        <v>31</v>
      </c>
      <c r="D58" s="11" t="s">
        <v>111</v>
      </c>
      <c r="E58" s="11" t="s">
        <v>33</v>
      </c>
    </row>
    <row r="59" spans="1:5">
      <c r="A59" s="11">
        <v>58</v>
      </c>
      <c r="B59" s="11" t="s">
        <v>23</v>
      </c>
      <c r="C59" s="11" t="s">
        <v>34</v>
      </c>
      <c r="D59" s="11" t="s">
        <v>112</v>
      </c>
      <c r="E59" s="11" t="s">
        <v>76</v>
      </c>
    </row>
    <row r="60" spans="1:5">
      <c r="A60" s="11">
        <v>59</v>
      </c>
      <c r="B60" s="11" t="s">
        <v>23</v>
      </c>
      <c r="C60" s="11" t="s">
        <v>37</v>
      </c>
      <c r="D60" s="11" t="s">
        <v>113</v>
      </c>
      <c r="E60" s="11" t="s">
        <v>114</v>
      </c>
    </row>
    <row r="61" spans="1:5">
      <c r="A61" s="11">
        <v>60</v>
      </c>
      <c r="B61" s="11" t="s">
        <v>23</v>
      </c>
      <c r="C61" s="11" t="s">
        <v>40</v>
      </c>
      <c r="D61" s="11" t="s">
        <v>115</v>
      </c>
      <c r="E61" s="11" t="s">
        <v>76</v>
      </c>
    </row>
    <row r="62" spans="1:5">
      <c r="A62" s="11">
        <v>61</v>
      </c>
      <c r="B62" s="11" t="s">
        <v>23</v>
      </c>
      <c r="C62" s="11" t="s">
        <v>31</v>
      </c>
      <c r="D62" s="11" t="s">
        <v>116</v>
      </c>
      <c r="E62" s="11" t="s">
        <v>39</v>
      </c>
    </row>
    <row r="63" spans="1:5">
      <c r="A63" s="11">
        <v>62</v>
      </c>
      <c r="B63" s="11" t="s">
        <v>23</v>
      </c>
      <c r="C63" s="11" t="s">
        <v>34</v>
      </c>
      <c r="D63" s="11" t="s">
        <v>117</v>
      </c>
      <c r="E63" s="11" t="s">
        <v>63</v>
      </c>
    </row>
    <row r="64" spans="1:5">
      <c r="A64" s="11">
        <v>63</v>
      </c>
      <c r="B64" s="11" t="s">
        <v>23</v>
      </c>
      <c r="C64" s="11" t="s">
        <v>37</v>
      </c>
      <c r="D64" s="11" t="s">
        <v>118</v>
      </c>
      <c r="E64" s="11" t="s">
        <v>33</v>
      </c>
    </row>
    <row r="65" spans="1:5">
      <c r="A65" s="11">
        <v>64</v>
      </c>
      <c r="B65" s="11" t="s">
        <v>23</v>
      </c>
      <c r="C65" s="11" t="s">
        <v>40</v>
      </c>
      <c r="D65" s="11" t="s">
        <v>119</v>
      </c>
      <c r="E65" s="11" t="s">
        <v>65</v>
      </c>
    </row>
    <row r="66" spans="1:5">
      <c r="A66" s="11">
        <v>65</v>
      </c>
      <c r="B66" s="11" t="s">
        <v>23</v>
      </c>
      <c r="C66" s="11" t="s">
        <v>31</v>
      </c>
      <c r="D66" s="11" t="s">
        <v>120</v>
      </c>
      <c r="E66" s="11" t="s">
        <v>100</v>
      </c>
    </row>
    <row r="67" spans="1:5">
      <c r="A67" s="11">
        <v>66</v>
      </c>
      <c r="B67" s="11" t="s">
        <v>23</v>
      </c>
      <c r="C67" s="11" t="s">
        <v>34</v>
      </c>
      <c r="D67" s="11" t="s">
        <v>121</v>
      </c>
      <c r="E67" s="11" t="s">
        <v>54</v>
      </c>
    </row>
    <row r="68" spans="1:5">
      <c r="A68" s="11">
        <v>67</v>
      </c>
      <c r="B68" s="11" t="s">
        <v>23</v>
      </c>
      <c r="C68" s="11" t="s">
        <v>37</v>
      </c>
      <c r="D68" s="11" t="s">
        <v>122</v>
      </c>
      <c r="E68" s="11" t="s">
        <v>39</v>
      </c>
    </row>
    <row r="69" spans="1:5">
      <c r="A69" s="11">
        <v>68</v>
      </c>
      <c r="B69" s="11" t="s">
        <v>23</v>
      </c>
      <c r="C69" s="11" t="s">
        <v>40</v>
      </c>
      <c r="D69" s="11" t="s">
        <v>123</v>
      </c>
      <c r="E69" s="11" t="s">
        <v>58</v>
      </c>
    </row>
    <row r="70" spans="1:5">
      <c r="A70" s="11">
        <v>69</v>
      </c>
      <c r="B70" s="11" t="s">
        <v>23</v>
      </c>
      <c r="C70" s="11" t="s">
        <v>31</v>
      </c>
      <c r="D70" s="11" t="s">
        <v>124</v>
      </c>
      <c r="E70" s="11" t="s">
        <v>33</v>
      </c>
    </row>
    <row r="71" spans="1:5">
      <c r="A71" s="11">
        <v>70</v>
      </c>
      <c r="B71" s="11" t="s">
        <v>23</v>
      </c>
      <c r="C71" s="11" t="s">
        <v>34</v>
      </c>
      <c r="D71" s="11" t="s">
        <v>125</v>
      </c>
      <c r="E71" s="11" t="s">
        <v>126</v>
      </c>
    </row>
    <row r="72" spans="1:5">
      <c r="A72" s="11">
        <v>71</v>
      </c>
      <c r="B72" s="11" t="s">
        <v>23</v>
      </c>
      <c r="C72" s="11" t="s">
        <v>37</v>
      </c>
      <c r="D72" s="11" t="s">
        <v>127</v>
      </c>
      <c r="E72" s="11" t="s">
        <v>58</v>
      </c>
    </row>
    <row r="73" spans="1:5">
      <c r="A73" s="11">
        <v>72</v>
      </c>
      <c r="B73" s="11" t="s">
        <v>23</v>
      </c>
      <c r="C73" s="11" t="s">
        <v>40</v>
      </c>
      <c r="D73" s="11" t="s">
        <v>128</v>
      </c>
      <c r="E73" s="11" t="s">
        <v>58</v>
      </c>
    </row>
    <row r="74" spans="1:5">
      <c r="A74" s="11">
        <v>73</v>
      </c>
      <c r="B74" s="11" t="s">
        <v>23</v>
      </c>
      <c r="C74" s="11" t="s">
        <v>31</v>
      </c>
      <c r="D74" s="11" t="s">
        <v>129</v>
      </c>
      <c r="E74" s="11" t="s">
        <v>58</v>
      </c>
    </row>
    <row r="75" spans="1:5">
      <c r="A75" s="11">
        <v>74</v>
      </c>
      <c r="B75" s="11" t="s">
        <v>23</v>
      </c>
      <c r="C75" s="11" t="s">
        <v>34</v>
      </c>
      <c r="D75" s="11"/>
      <c r="E75" s="11"/>
    </row>
    <row r="76" spans="1:5">
      <c r="A76" s="11">
        <v>75</v>
      </c>
      <c r="B76" s="11" t="s">
        <v>23</v>
      </c>
      <c r="C76" s="11" t="s">
        <v>37</v>
      </c>
      <c r="D76" s="11" t="s">
        <v>130</v>
      </c>
      <c r="E76" s="11" t="s">
        <v>131</v>
      </c>
    </row>
    <row r="77" spans="1:5">
      <c r="A77" s="11">
        <v>76</v>
      </c>
      <c r="B77" s="11" t="s">
        <v>23</v>
      </c>
      <c r="C77" s="11" t="s">
        <v>40</v>
      </c>
      <c r="D77" s="11" t="s">
        <v>132</v>
      </c>
      <c r="E77" s="11" t="s">
        <v>133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"/>
  <sheetViews>
    <sheetView workbookViewId="0">
      <selection activeCell="O23" sqref="O23"/>
    </sheetView>
  </sheetViews>
  <sheetFormatPr defaultColWidth="9" defaultRowHeight="13.5" outlineLevelRow="4"/>
  <cols>
    <col min="1" max="31" width="6.625" customWidth="1"/>
  </cols>
  <sheetData>
    <row r="1" ht="25.5" spans="1:1">
      <c r="A1" s="6" t="s">
        <v>134</v>
      </c>
    </row>
    <row r="2" spans="1:1">
      <c r="A2" s="7" t="s">
        <v>135</v>
      </c>
    </row>
    <row r="3" ht="27" spans="1:31">
      <c r="A3" s="8" t="s">
        <v>136</v>
      </c>
      <c r="B3" s="2" t="s">
        <v>137</v>
      </c>
      <c r="C3" s="2" t="s">
        <v>138</v>
      </c>
      <c r="D3" s="2" t="s">
        <v>139</v>
      </c>
      <c r="E3" s="2" t="s">
        <v>140</v>
      </c>
      <c r="F3" s="2" t="s">
        <v>141</v>
      </c>
      <c r="G3" s="8" t="s">
        <v>142</v>
      </c>
      <c r="H3" s="8" t="s">
        <v>143</v>
      </c>
      <c r="I3" s="2" t="s">
        <v>144</v>
      </c>
      <c r="J3" s="2" t="s">
        <v>145</v>
      </c>
      <c r="K3" s="2" t="s">
        <v>146</v>
      </c>
      <c r="L3" s="2" t="s">
        <v>147</v>
      </c>
      <c r="M3" s="2" t="s">
        <v>148</v>
      </c>
      <c r="N3" s="8" t="s">
        <v>149</v>
      </c>
      <c r="O3" s="8" t="s">
        <v>150</v>
      </c>
      <c r="P3" s="2" t="s">
        <v>151</v>
      </c>
      <c r="Q3" s="2" t="s">
        <v>152</v>
      </c>
      <c r="R3" s="2" t="s">
        <v>153</v>
      </c>
      <c r="S3" s="2" t="s">
        <v>154</v>
      </c>
      <c r="T3" s="2" t="s">
        <v>155</v>
      </c>
      <c r="U3" s="8" t="s">
        <v>156</v>
      </c>
      <c r="V3" s="8" t="s">
        <v>157</v>
      </c>
      <c r="W3" s="2" t="s">
        <v>158</v>
      </c>
      <c r="X3" s="2" t="s">
        <v>159</v>
      </c>
      <c r="Y3" s="2" t="s">
        <v>160</v>
      </c>
      <c r="Z3" s="2" t="s">
        <v>161</v>
      </c>
      <c r="AA3" s="2" t="s">
        <v>162</v>
      </c>
      <c r="AB3" s="8" t="s">
        <v>163</v>
      </c>
      <c r="AC3" s="8" t="s">
        <v>164</v>
      </c>
      <c r="AD3" s="2" t="s">
        <v>165</v>
      </c>
      <c r="AE3" s="2" t="s">
        <v>166</v>
      </c>
    </row>
    <row r="4" ht="14.25" spans="1:1">
      <c r="A4" s="9" t="s">
        <v>167</v>
      </c>
    </row>
    <row r="5" ht="54" spans="7:31">
      <c r="G5" s="2" t="s">
        <v>168</v>
      </c>
      <c r="H5" s="2" t="s">
        <v>169</v>
      </c>
      <c r="I5" s="2" t="s">
        <v>170</v>
      </c>
      <c r="J5" s="2" t="s">
        <v>171</v>
      </c>
      <c r="K5" s="2" t="s">
        <v>172</v>
      </c>
      <c r="L5" s="2" t="s">
        <v>173</v>
      </c>
      <c r="M5" s="2" t="s">
        <v>174</v>
      </c>
      <c r="P5" s="10" t="s">
        <v>175</v>
      </c>
      <c r="Q5" s="2" t="s">
        <v>176</v>
      </c>
      <c r="R5" s="2" t="s">
        <v>177</v>
      </c>
      <c r="S5" s="2" t="s">
        <v>178</v>
      </c>
      <c r="T5" s="2" t="s">
        <v>179</v>
      </c>
      <c r="W5" s="2" t="s">
        <v>180</v>
      </c>
      <c r="X5" s="2" t="s">
        <v>181</v>
      </c>
      <c r="Y5" s="2" t="s">
        <v>182</v>
      </c>
      <c r="Z5" s="2" t="s">
        <v>183</v>
      </c>
      <c r="AA5" s="2" t="s">
        <v>184</v>
      </c>
      <c r="AD5" s="2" t="s">
        <v>185</v>
      </c>
      <c r="AE5" s="2" t="s">
        <v>186</v>
      </c>
    </row>
  </sheetData>
  <mergeCells count="3">
    <mergeCell ref="A1:AE1"/>
    <mergeCell ref="A2:AE2"/>
    <mergeCell ref="A4:AE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A1" sqref="A1:M1"/>
    </sheetView>
  </sheetViews>
  <sheetFormatPr defaultColWidth="9" defaultRowHeight="13.5"/>
  <sheetData>
    <row r="1" ht="25.5" spans="1:13">
      <c r="A1" s="3" t="s">
        <v>187</v>
      </c>
      <c r="B1" s="3" t="s">
        <v>188</v>
      </c>
      <c r="C1" s="3" t="s">
        <v>188</v>
      </c>
      <c r="D1" s="3" t="s">
        <v>188</v>
      </c>
      <c r="E1" s="3" t="s">
        <v>188</v>
      </c>
      <c r="F1" s="3" t="s">
        <v>188</v>
      </c>
      <c r="G1" s="3" t="s">
        <v>188</v>
      </c>
      <c r="H1" s="3" t="s">
        <v>188</v>
      </c>
      <c r="I1" s="3" t="s">
        <v>188</v>
      </c>
      <c r="J1" s="3" t="s">
        <v>188</v>
      </c>
      <c r="K1" s="3" t="s">
        <v>188</v>
      </c>
      <c r="L1" s="3" t="s">
        <v>188</v>
      </c>
      <c r="M1" s="3" t="s">
        <v>188</v>
      </c>
    </row>
    <row r="2" ht="25.5" spans="1:13">
      <c r="A2" s="3" t="s">
        <v>135</v>
      </c>
      <c r="B2" s="3" t="s">
        <v>189</v>
      </c>
      <c r="C2" s="3" t="s">
        <v>189</v>
      </c>
      <c r="D2" s="3" t="s">
        <v>189</v>
      </c>
      <c r="E2" s="3" t="s">
        <v>189</v>
      </c>
      <c r="F2" s="3" t="s">
        <v>189</v>
      </c>
      <c r="G2" s="3" t="s">
        <v>189</v>
      </c>
      <c r="H2" s="3" t="s">
        <v>189</v>
      </c>
      <c r="I2" s="3" t="s">
        <v>189</v>
      </c>
      <c r="J2" s="3" t="s">
        <v>189</v>
      </c>
      <c r="K2" s="3" t="s">
        <v>189</v>
      </c>
      <c r="L2" s="3" t="s">
        <v>189</v>
      </c>
      <c r="M2" s="3" t="s">
        <v>189</v>
      </c>
    </row>
    <row r="3" ht="25.5" spans="1:13">
      <c r="A3" s="3" t="s">
        <v>2</v>
      </c>
      <c r="B3" s="3" t="s">
        <v>190</v>
      </c>
      <c r="C3" s="3" t="s">
        <v>191</v>
      </c>
      <c r="D3" s="3" t="s">
        <v>192</v>
      </c>
      <c r="E3" s="3" t="s">
        <v>192</v>
      </c>
      <c r="F3" s="3" t="s">
        <v>193</v>
      </c>
      <c r="G3" s="3" t="s">
        <v>193</v>
      </c>
      <c r="H3" s="3" t="s">
        <v>194</v>
      </c>
      <c r="I3" s="3" t="s">
        <v>194</v>
      </c>
      <c r="J3" s="3" t="s">
        <v>195</v>
      </c>
      <c r="K3" s="3" t="s">
        <v>196</v>
      </c>
      <c r="L3" s="3" t="s">
        <v>197</v>
      </c>
      <c r="M3" s="3" t="s">
        <v>22</v>
      </c>
    </row>
    <row r="4" ht="25.5" spans="1:13">
      <c r="A4" s="3" t="s">
        <v>2</v>
      </c>
      <c r="B4" s="3" t="s">
        <v>190</v>
      </c>
      <c r="C4" s="3" t="s">
        <v>191</v>
      </c>
      <c r="D4" s="3" t="s">
        <v>198</v>
      </c>
      <c r="E4" s="3" t="s">
        <v>199</v>
      </c>
      <c r="F4" s="3" t="s">
        <v>198</v>
      </c>
      <c r="G4" s="3" t="s">
        <v>199</v>
      </c>
      <c r="H4" s="3" t="s">
        <v>200</v>
      </c>
      <c r="I4" s="3" t="s">
        <v>201</v>
      </c>
      <c r="J4" s="3" t="s">
        <v>195</v>
      </c>
      <c r="K4" s="3" t="s">
        <v>196</v>
      </c>
      <c r="L4" s="3" t="s">
        <v>197</v>
      </c>
      <c r="M4" s="3" t="s">
        <v>22</v>
      </c>
    </row>
    <row r="5" spans="1:13">
      <c r="A5" s="4" t="s">
        <v>23</v>
      </c>
      <c r="B5" s="4" t="s">
        <v>202</v>
      </c>
      <c r="C5" s="4" t="s">
        <v>203</v>
      </c>
      <c r="D5" s="4" t="s">
        <v>204</v>
      </c>
      <c r="E5" s="5" t="s">
        <v>205</v>
      </c>
      <c r="F5" s="5" t="s">
        <v>206</v>
      </c>
      <c r="G5" s="4" t="s">
        <v>207</v>
      </c>
      <c r="J5" s="5">
        <v>57</v>
      </c>
      <c r="K5" s="5">
        <v>41</v>
      </c>
      <c r="L5" s="5">
        <v>98</v>
      </c>
      <c r="M5" s="4" t="s">
        <v>208</v>
      </c>
    </row>
    <row r="6" spans="1:13">
      <c r="A6" s="4" t="s">
        <v>23</v>
      </c>
      <c r="B6" s="4" t="s">
        <v>202</v>
      </c>
      <c r="C6" s="4" t="s">
        <v>209</v>
      </c>
      <c r="D6" s="4" t="s">
        <v>204</v>
      </c>
      <c r="E6" s="5" t="s">
        <v>210</v>
      </c>
      <c r="F6" s="5" t="s">
        <v>211</v>
      </c>
      <c r="G6" s="4" t="s">
        <v>207</v>
      </c>
      <c r="J6" s="5">
        <v>59</v>
      </c>
      <c r="K6" s="5">
        <v>28</v>
      </c>
      <c r="L6" s="5">
        <v>87</v>
      </c>
      <c r="M6" s="4" t="s">
        <v>208</v>
      </c>
    </row>
    <row r="7" spans="1:13">
      <c r="A7" s="4" t="s">
        <v>23</v>
      </c>
      <c r="B7" s="4" t="s">
        <v>202</v>
      </c>
      <c r="C7" s="4" t="s">
        <v>212</v>
      </c>
      <c r="D7" s="4" t="s">
        <v>213</v>
      </c>
      <c r="E7" s="5" t="s">
        <v>214</v>
      </c>
      <c r="F7" s="5" t="s">
        <v>215</v>
      </c>
      <c r="G7" s="4" t="s">
        <v>216</v>
      </c>
      <c r="J7" s="5">
        <v>58</v>
      </c>
      <c r="K7" s="5">
        <v>30</v>
      </c>
      <c r="L7" s="5">
        <v>88</v>
      </c>
      <c r="M7" s="4" t="s">
        <v>208</v>
      </c>
    </row>
    <row r="8" spans="1:13">
      <c r="A8" s="4" t="s">
        <v>23</v>
      </c>
      <c r="B8" s="4" t="s">
        <v>202</v>
      </c>
      <c r="C8" s="4" t="s">
        <v>217</v>
      </c>
      <c r="D8" s="4" t="s">
        <v>218</v>
      </c>
      <c r="E8" s="5" t="s">
        <v>219</v>
      </c>
      <c r="F8" s="5" t="s">
        <v>220</v>
      </c>
      <c r="G8" s="4" t="s">
        <v>216</v>
      </c>
      <c r="J8" s="5">
        <v>56</v>
      </c>
      <c r="K8" s="5">
        <v>29</v>
      </c>
      <c r="L8" s="5">
        <v>85</v>
      </c>
      <c r="M8" s="4" t="s">
        <v>208</v>
      </c>
    </row>
    <row r="9" spans="1:13">
      <c r="A9" s="4" t="s">
        <v>23</v>
      </c>
      <c r="B9" s="4" t="s">
        <v>202</v>
      </c>
      <c r="C9" s="4" t="s">
        <v>221</v>
      </c>
      <c r="D9" s="4" t="s">
        <v>222</v>
      </c>
      <c r="E9" s="5" t="s">
        <v>210</v>
      </c>
      <c r="F9" s="5" t="s">
        <v>206</v>
      </c>
      <c r="G9" s="5" t="s">
        <v>223</v>
      </c>
      <c r="J9" s="5">
        <v>57</v>
      </c>
      <c r="K9" s="5">
        <v>28</v>
      </c>
      <c r="L9" s="5">
        <v>85</v>
      </c>
      <c r="M9" s="4" t="s">
        <v>208</v>
      </c>
    </row>
    <row r="10" spans="1:13">
      <c r="A10" s="4" t="s">
        <v>23</v>
      </c>
      <c r="B10" s="4" t="s">
        <v>202</v>
      </c>
      <c r="C10" s="4" t="s">
        <v>224</v>
      </c>
      <c r="D10" s="4" t="s">
        <v>204</v>
      </c>
      <c r="E10" s="5" t="s">
        <v>225</v>
      </c>
      <c r="F10" s="5" t="s">
        <v>226</v>
      </c>
      <c r="G10" s="4" t="s">
        <v>216</v>
      </c>
      <c r="J10" s="5">
        <v>54</v>
      </c>
      <c r="K10" s="5">
        <v>26</v>
      </c>
      <c r="L10" s="5">
        <v>80</v>
      </c>
      <c r="M10" s="4" t="s">
        <v>208</v>
      </c>
    </row>
    <row r="11" spans="1:13">
      <c r="A11" s="4" t="s">
        <v>23</v>
      </c>
      <c r="B11" s="4" t="s">
        <v>202</v>
      </c>
      <c r="C11" s="4" t="s">
        <v>227</v>
      </c>
      <c r="D11" s="4" t="s">
        <v>228</v>
      </c>
      <c r="E11" s="5" t="s">
        <v>229</v>
      </c>
      <c r="F11" s="5" t="s">
        <v>226</v>
      </c>
      <c r="G11" s="4" t="s">
        <v>216</v>
      </c>
      <c r="J11" s="5">
        <v>55</v>
      </c>
      <c r="K11" s="5">
        <v>27</v>
      </c>
      <c r="L11" s="5">
        <v>82</v>
      </c>
      <c r="M11" s="4" t="s">
        <v>208</v>
      </c>
    </row>
    <row r="12" spans="1:13">
      <c r="A12" s="4" t="s">
        <v>23</v>
      </c>
      <c r="B12" s="4" t="s">
        <v>202</v>
      </c>
      <c r="C12" s="4" t="s">
        <v>230</v>
      </c>
      <c r="D12" s="4" t="s">
        <v>228</v>
      </c>
      <c r="E12" s="5" t="s">
        <v>225</v>
      </c>
      <c r="F12" s="4"/>
      <c r="G12" s="4"/>
      <c r="J12" s="4">
        <v>0</v>
      </c>
      <c r="K12" s="5">
        <v>26</v>
      </c>
      <c r="L12" s="5">
        <v>26</v>
      </c>
      <c r="M12" s="4" t="s">
        <v>208</v>
      </c>
    </row>
    <row r="13" spans="1:13">
      <c r="A13" s="4" t="s">
        <v>23</v>
      </c>
      <c r="B13" s="4" t="s">
        <v>202</v>
      </c>
      <c r="C13" s="4" t="s">
        <v>231</v>
      </c>
      <c r="D13" s="4" t="s">
        <v>232</v>
      </c>
      <c r="E13" s="5" t="s">
        <v>210</v>
      </c>
      <c r="F13" s="5" t="s">
        <v>220</v>
      </c>
      <c r="G13" s="4" t="s">
        <v>233</v>
      </c>
      <c r="J13" s="5">
        <v>56</v>
      </c>
      <c r="K13" s="5">
        <v>28</v>
      </c>
      <c r="L13" s="5">
        <v>84</v>
      </c>
      <c r="M13" s="4" t="s">
        <v>208</v>
      </c>
    </row>
    <row r="14" spans="1:13">
      <c r="A14" s="4" t="s">
        <v>23</v>
      </c>
      <c r="B14" s="4" t="s">
        <v>202</v>
      </c>
      <c r="C14" s="4" t="s">
        <v>234</v>
      </c>
      <c r="D14" s="4" t="s">
        <v>235</v>
      </c>
      <c r="E14" s="5" t="s">
        <v>236</v>
      </c>
      <c r="F14" s="5" t="s">
        <v>215</v>
      </c>
      <c r="G14" s="5" t="s">
        <v>223</v>
      </c>
      <c r="J14" s="5">
        <v>58</v>
      </c>
      <c r="K14" s="5">
        <v>34</v>
      </c>
      <c r="L14" s="5">
        <v>92</v>
      </c>
      <c r="M14" s="4" t="s">
        <v>208</v>
      </c>
    </row>
    <row r="15" spans="1:13">
      <c r="A15" s="4" t="s">
        <v>23</v>
      </c>
      <c r="B15" s="4" t="s">
        <v>202</v>
      </c>
      <c r="C15" s="4" t="s">
        <v>237</v>
      </c>
      <c r="D15" s="4" t="s">
        <v>218</v>
      </c>
      <c r="E15" s="5" t="s">
        <v>214</v>
      </c>
      <c r="F15" s="5" t="s">
        <v>238</v>
      </c>
      <c r="G15" s="4" t="s">
        <v>239</v>
      </c>
      <c r="J15" s="5">
        <v>60</v>
      </c>
      <c r="K15" s="5">
        <v>30</v>
      </c>
      <c r="L15" s="5">
        <v>90</v>
      </c>
      <c r="M15" s="4" t="s">
        <v>208</v>
      </c>
    </row>
    <row r="16" spans="1:13">
      <c r="A16" s="4" t="s">
        <v>23</v>
      </c>
      <c r="B16" s="4" t="s">
        <v>202</v>
      </c>
      <c r="C16" s="4" t="s">
        <v>240</v>
      </c>
      <c r="D16" s="4" t="s">
        <v>241</v>
      </c>
      <c r="E16" s="5" t="s">
        <v>242</v>
      </c>
      <c r="F16" s="5" t="s">
        <v>215</v>
      </c>
      <c r="G16" s="5" t="s">
        <v>223</v>
      </c>
      <c r="J16" s="5">
        <v>58</v>
      </c>
      <c r="K16" s="5">
        <v>32</v>
      </c>
      <c r="L16" s="5">
        <v>90</v>
      </c>
      <c r="M16" s="4" t="s">
        <v>208</v>
      </c>
    </row>
    <row r="17" spans="1:13">
      <c r="A17" s="4" t="s">
        <v>23</v>
      </c>
      <c r="B17" s="4" t="s">
        <v>202</v>
      </c>
      <c r="C17" s="4" t="s">
        <v>243</v>
      </c>
      <c r="D17" s="4" t="s">
        <v>222</v>
      </c>
      <c r="E17" s="5" t="s">
        <v>244</v>
      </c>
      <c r="F17" s="5" t="s">
        <v>206</v>
      </c>
      <c r="G17" s="5" t="s">
        <v>245</v>
      </c>
      <c r="J17" s="5">
        <v>57</v>
      </c>
      <c r="K17" s="5">
        <v>34</v>
      </c>
      <c r="L17" s="5">
        <v>91</v>
      </c>
      <c r="M17" s="4" t="s">
        <v>208</v>
      </c>
    </row>
    <row r="18" spans="1:13">
      <c r="A18" s="4" t="s">
        <v>23</v>
      </c>
      <c r="B18" s="4" t="s">
        <v>202</v>
      </c>
      <c r="C18" s="4" t="s">
        <v>246</v>
      </c>
      <c r="D18" s="4" t="s">
        <v>204</v>
      </c>
      <c r="E18" s="5" t="s">
        <v>247</v>
      </c>
      <c r="F18" s="5" t="s">
        <v>248</v>
      </c>
      <c r="G18" s="5" t="s">
        <v>223</v>
      </c>
      <c r="J18" s="5">
        <v>53</v>
      </c>
      <c r="K18" s="5">
        <v>37</v>
      </c>
      <c r="L18" s="5">
        <v>90</v>
      </c>
      <c r="M18" s="4" t="s">
        <v>208</v>
      </c>
    </row>
    <row r="19" spans="1:13">
      <c r="A19" s="4" t="s">
        <v>23</v>
      </c>
      <c r="B19" s="4" t="s">
        <v>202</v>
      </c>
      <c r="C19" s="4" t="s">
        <v>249</v>
      </c>
      <c r="D19" s="4" t="s">
        <v>222</v>
      </c>
      <c r="E19" s="5" t="s">
        <v>210</v>
      </c>
      <c r="F19" s="5" t="s">
        <v>250</v>
      </c>
      <c r="G19" s="4" t="s">
        <v>216</v>
      </c>
      <c r="J19" s="5">
        <v>52</v>
      </c>
      <c r="K19" s="5">
        <v>29</v>
      </c>
      <c r="L19" s="5">
        <v>81</v>
      </c>
      <c r="M19" s="4" t="s">
        <v>208</v>
      </c>
    </row>
    <row r="20" spans="1:13">
      <c r="A20" s="4" t="s">
        <v>23</v>
      </c>
      <c r="B20" s="4" t="s">
        <v>202</v>
      </c>
      <c r="C20" s="4" t="s">
        <v>251</v>
      </c>
      <c r="D20" s="4" t="s">
        <v>235</v>
      </c>
      <c r="E20" s="5" t="s">
        <v>219</v>
      </c>
      <c r="F20" s="5" t="s">
        <v>226</v>
      </c>
      <c r="G20" s="4" t="s">
        <v>233</v>
      </c>
      <c r="J20" s="5">
        <v>55</v>
      </c>
      <c r="K20" s="5">
        <v>30</v>
      </c>
      <c r="L20" s="5">
        <v>85</v>
      </c>
      <c r="M20" s="4" t="s">
        <v>208</v>
      </c>
    </row>
    <row r="21" spans="1:13">
      <c r="A21" s="4" t="s">
        <v>23</v>
      </c>
      <c r="B21" s="4" t="s">
        <v>202</v>
      </c>
      <c r="C21" s="4" t="s">
        <v>252</v>
      </c>
      <c r="D21" s="4" t="s">
        <v>204</v>
      </c>
      <c r="E21" s="5" t="s">
        <v>210</v>
      </c>
      <c r="F21" s="5" t="s">
        <v>215</v>
      </c>
      <c r="G21" s="5" t="s">
        <v>253</v>
      </c>
      <c r="J21" s="5">
        <v>58</v>
      </c>
      <c r="K21" s="5">
        <v>32</v>
      </c>
      <c r="L21" s="5">
        <v>90</v>
      </c>
      <c r="M21" s="4" t="s">
        <v>208</v>
      </c>
    </row>
    <row r="22" spans="1:13">
      <c r="A22" s="4" t="s">
        <v>23</v>
      </c>
      <c r="B22" s="4" t="s">
        <v>202</v>
      </c>
      <c r="C22" s="4" t="s">
        <v>254</v>
      </c>
      <c r="D22" s="4" t="s">
        <v>255</v>
      </c>
      <c r="E22" s="5" t="s">
        <v>229</v>
      </c>
      <c r="F22" s="5" t="s">
        <v>211</v>
      </c>
      <c r="G22" s="4" t="s">
        <v>216</v>
      </c>
      <c r="J22" s="5">
        <v>58</v>
      </c>
      <c r="K22" s="5">
        <v>27</v>
      </c>
      <c r="L22" s="5">
        <v>85</v>
      </c>
      <c r="M22" s="4" t="s">
        <v>208</v>
      </c>
    </row>
    <row r="23" spans="1:13">
      <c r="A23" s="4" t="s">
        <v>23</v>
      </c>
      <c r="B23" s="4" t="s">
        <v>202</v>
      </c>
      <c r="C23" s="4" t="s">
        <v>256</v>
      </c>
      <c r="D23" s="4" t="s">
        <v>232</v>
      </c>
      <c r="E23" s="4"/>
      <c r="F23" s="5" t="s">
        <v>257</v>
      </c>
      <c r="G23" s="4" t="s">
        <v>216</v>
      </c>
      <c r="J23" s="5">
        <v>29</v>
      </c>
      <c r="K23" s="4">
        <v>0</v>
      </c>
      <c r="L23" s="5">
        <v>29</v>
      </c>
      <c r="M23" s="4" t="s">
        <v>208</v>
      </c>
    </row>
  </sheetData>
  <mergeCells count="12">
    <mergeCell ref="A1:M1"/>
    <mergeCell ref="A2:M2"/>
    <mergeCell ref="D3:E3"/>
    <mergeCell ref="F3:G3"/>
    <mergeCell ref="H3:I3"/>
    <mergeCell ref="A3:A4"/>
    <mergeCell ref="B3:B4"/>
    <mergeCell ref="C3:C4"/>
    <mergeCell ref="J3:J4"/>
    <mergeCell ref="K3:K4"/>
    <mergeCell ref="L3:L4"/>
    <mergeCell ref="M3:M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workbookViewId="0">
      <selection activeCell="A1" sqref="A1:N1"/>
    </sheetView>
  </sheetViews>
  <sheetFormatPr defaultColWidth="9" defaultRowHeight="13.5" outlineLevelRow="4"/>
  <sheetData>
    <row r="1" ht="25.5" spans="1:14">
      <c r="A1" s="3" t="s">
        <v>258</v>
      </c>
      <c r="B1" s="3" t="s">
        <v>259</v>
      </c>
      <c r="C1" s="3" t="s">
        <v>259</v>
      </c>
      <c r="D1" s="3" t="s">
        <v>259</v>
      </c>
      <c r="E1" s="3" t="s">
        <v>259</v>
      </c>
      <c r="F1" s="3" t="s">
        <v>259</v>
      </c>
      <c r="G1" s="3" t="s">
        <v>259</v>
      </c>
      <c r="H1" s="3" t="s">
        <v>259</v>
      </c>
      <c r="I1" s="3" t="s">
        <v>259</v>
      </c>
      <c r="J1" s="3" t="s">
        <v>259</v>
      </c>
      <c r="K1" s="3" t="s">
        <v>259</v>
      </c>
      <c r="L1" s="3" t="s">
        <v>259</v>
      </c>
      <c r="M1" s="3" t="s">
        <v>259</v>
      </c>
      <c r="N1" s="3" t="s">
        <v>259</v>
      </c>
    </row>
    <row r="2" ht="25.5" spans="1:14">
      <c r="A2" s="3" t="s">
        <v>135</v>
      </c>
      <c r="B2" s="3" t="s">
        <v>189</v>
      </c>
      <c r="C2" s="3" t="s">
        <v>189</v>
      </c>
      <c r="D2" s="3" t="s">
        <v>189</v>
      </c>
      <c r="E2" s="3" t="s">
        <v>189</v>
      </c>
      <c r="F2" s="3" t="s">
        <v>189</v>
      </c>
      <c r="G2" s="3" t="s">
        <v>189</v>
      </c>
      <c r="H2" s="3" t="s">
        <v>189</v>
      </c>
      <c r="I2" s="3" t="s">
        <v>189</v>
      </c>
      <c r="J2" s="3" t="s">
        <v>189</v>
      </c>
      <c r="K2" s="3" t="s">
        <v>189</v>
      </c>
      <c r="L2" s="3" t="s">
        <v>189</v>
      </c>
      <c r="M2" s="3" t="s">
        <v>189</v>
      </c>
      <c r="N2" s="3" t="s">
        <v>189</v>
      </c>
    </row>
    <row r="3" ht="25.5" spans="1:14">
      <c r="A3" s="3" t="s">
        <v>2</v>
      </c>
      <c r="B3" s="3" t="s">
        <v>190</v>
      </c>
      <c r="C3" s="3" t="s">
        <v>260</v>
      </c>
      <c r="D3" s="3" t="s">
        <v>260</v>
      </c>
      <c r="E3" s="3" t="s">
        <v>261</v>
      </c>
      <c r="F3" s="3" t="s">
        <v>261</v>
      </c>
      <c r="G3" s="3" t="s">
        <v>262</v>
      </c>
      <c r="H3" s="3" t="s">
        <v>262</v>
      </c>
      <c r="I3" s="3" t="s">
        <v>263</v>
      </c>
      <c r="J3" s="3" t="s">
        <v>263</v>
      </c>
      <c r="K3" s="3" t="s">
        <v>264</v>
      </c>
      <c r="L3" s="3" t="s">
        <v>265</v>
      </c>
      <c r="M3" s="3" t="s">
        <v>266</v>
      </c>
      <c r="N3" s="3" t="s">
        <v>267</v>
      </c>
    </row>
    <row r="4" ht="76.5" spans="1:14">
      <c r="A4" s="3" t="s">
        <v>2</v>
      </c>
      <c r="B4" s="3" t="s">
        <v>190</v>
      </c>
      <c r="C4" s="3" t="s">
        <v>268</v>
      </c>
      <c r="D4" s="3" t="s">
        <v>269</v>
      </c>
      <c r="E4" s="3" t="s">
        <v>270</v>
      </c>
      <c r="F4" s="3" t="s">
        <v>271</v>
      </c>
      <c r="G4" s="3" t="s">
        <v>270</v>
      </c>
      <c r="H4" s="3" t="s">
        <v>271</v>
      </c>
      <c r="I4" s="3" t="s">
        <v>272</v>
      </c>
      <c r="J4" s="3" t="s">
        <v>273</v>
      </c>
      <c r="K4" s="3" t="s">
        <v>264</v>
      </c>
      <c r="L4" s="3" t="s">
        <v>265</v>
      </c>
      <c r="M4" s="3" t="s">
        <v>266</v>
      </c>
      <c r="N4" s="3" t="s">
        <v>267</v>
      </c>
    </row>
    <row r="5" spans="1:8">
      <c r="A5" s="4" t="s">
        <v>23</v>
      </c>
      <c r="B5" s="4" t="s">
        <v>202</v>
      </c>
      <c r="E5" s="5">
        <v>18</v>
      </c>
      <c r="F5" s="5">
        <v>990</v>
      </c>
      <c r="G5" s="5">
        <v>24</v>
      </c>
      <c r="H5" s="5">
        <v>548</v>
      </c>
    </row>
  </sheetData>
  <mergeCells count="12">
    <mergeCell ref="A1:N1"/>
    <mergeCell ref="A2:N2"/>
    <mergeCell ref="C3:D3"/>
    <mergeCell ref="E3:F3"/>
    <mergeCell ref="G3:H3"/>
    <mergeCell ref="I3:J3"/>
    <mergeCell ref="A3:A4"/>
    <mergeCell ref="B3:B4"/>
    <mergeCell ref="K3:K4"/>
    <mergeCell ref="L3:L4"/>
    <mergeCell ref="M3:M4"/>
    <mergeCell ref="N3:N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D19" sqref="D19"/>
    </sheetView>
  </sheetViews>
  <sheetFormatPr defaultColWidth="9" defaultRowHeight="13.5" outlineLevelCol="6"/>
  <sheetData>
    <row r="1" spans="1:7">
      <c r="A1" s="1" t="s">
        <v>274</v>
      </c>
      <c r="B1" s="1" t="s">
        <v>275</v>
      </c>
      <c r="C1" s="1" t="s">
        <v>276</v>
      </c>
      <c r="D1" s="1" t="s">
        <v>14</v>
      </c>
      <c r="E1" s="1" t="s">
        <v>15</v>
      </c>
      <c r="F1" s="1" t="s">
        <v>19</v>
      </c>
      <c r="G1" s="1" t="s">
        <v>22</v>
      </c>
    </row>
    <row r="2" spans="1:6">
      <c r="A2" s="2" t="s">
        <v>277</v>
      </c>
      <c r="B2" s="1">
        <v>17</v>
      </c>
      <c r="C2" s="1">
        <v>3280</v>
      </c>
      <c r="D2" s="1"/>
      <c r="E2" s="1"/>
      <c r="F2" s="1">
        <v>481.87</v>
      </c>
    </row>
    <row r="3" spans="1:6">
      <c r="A3" s="2" t="s">
        <v>23</v>
      </c>
      <c r="B3" s="1">
        <v>19</v>
      </c>
      <c r="C3" s="1">
        <v>4000</v>
      </c>
      <c r="D3" s="1"/>
      <c r="E3" s="1"/>
      <c r="F3" s="1">
        <v>481.87</v>
      </c>
    </row>
    <row r="4" spans="1:6">
      <c r="A4" s="2"/>
      <c r="B4" s="1"/>
      <c r="C4" s="1"/>
      <c r="D4" s="1"/>
      <c r="E4" s="1"/>
      <c r="F4" s="1"/>
    </row>
    <row r="5" spans="1:6">
      <c r="A5" s="2"/>
      <c r="B5" s="1"/>
      <c r="C5" s="1"/>
      <c r="D5" s="1"/>
      <c r="E5" s="1"/>
      <c r="F5" s="1"/>
    </row>
    <row r="6" spans="1:6">
      <c r="A6" s="2"/>
      <c r="B6" s="1"/>
      <c r="C6" s="1"/>
      <c r="D6" s="1"/>
      <c r="E6" s="1"/>
      <c r="F6" s="1"/>
    </row>
    <row r="7" spans="1:6">
      <c r="A7" s="2"/>
      <c r="B7" s="1"/>
      <c r="C7" s="1"/>
      <c r="D7" s="1"/>
      <c r="E7" s="1"/>
      <c r="F7" s="1"/>
    </row>
    <row r="8" spans="1:6">
      <c r="A8" s="2"/>
      <c r="B8" s="1"/>
      <c r="C8" s="1"/>
      <c r="D8" s="1"/>
      <c r="E8" s="1"/>
      <c r="F8" s="1"/>
    </row>
    <row r="9" spans="1:6">
      <c r="A9" s="2"/>
      <c r="B9" s="1"/>
      <c r="C9" s="1"/>
      <c r="D9" s="1"/>
      <c r="E9" s="1"/>
      <c r="F9" s="1"/>
    </row>
    <row r="10" spans="1:6">
      <c r="A10" s="2"/>
      <c r="B10" s="1"/>
      <c r="C10" s="1"/>
      <c r="D10" s="1"/>
      <c r="E10" s="1"/>
      <c r="F10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南通供电局工资单</vt:lpstr>
      <vt:lpstr>南通供电局</vt:lpstr>
      <vt:lpstr>考勤明细</vt:lpstr>
      <vt:lpstr>考勤记录</vt:lpstr>
      <vt:lpstr>考勤异常</vt:lpstr>
      <vt:lpstr>考勤汇总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尛小菡</cp:lastModifiedBy>
  <dcterms:created xsi:type="dcterms:W3CDTF">2023-11-02T05:26:00Z</dcterms:created>
  <dcterms:modified xsi:type="dcterms:W3CDTF">2023-11-14T10:05:44Z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298EBEC2338C4B078AEAD86FB84E2C55_12</vt:lpwstr>
  </property>
</Properties>
</file>